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<sst xmlns="http://schemas.openxmlformats.org/spreadsheetml/2006/main" count="51" uniqueCount="39">
  <si>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</si>
  <si>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</si>
  <si>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</si>
  <si>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</si>
  <si>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</si>
  <si>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</si>
  <si>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</si>
  <si>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</si>
  <si>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</si>
  <si>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</si>
  <si>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</si>
  <si>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</si>
  <si>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</si>
  <si>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</si>
  <si>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</si>
  <si>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</si>
  <si>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</si>
  <si>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</si>
  <si>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</si>
  <si>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</si>
  <si>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</si>
  <si>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АКБ МБРР, СЗФ</t>
  </si>
  <si>
    <t>"НОМОС-БАНК" (ЗАО) ф-л в СПб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</si>
  <si>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</si>
  <si>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</si>
  <si>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</si>
  <si>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</si>
  <si>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</si>
  <si>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</si>
  <si>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в EURO (тыс.EURO)</t>
  </si>
  <si>
    <t>ОАО "Банк "Петровский"</t>
  </si>
  <si>
    <t>Изменение к 1.1.2010</t>
  </si>
  <si>
    <t>ООО "ПромСервисБанк"</t>
  </si>
  <si>
    <t>Кредитные карты</t>
  </si>
  <si>
    <t>на 1 января 2011 года</t>
  </si>
  <si>
    <t>Оплата товаров и услуг за IVI кв 2010 в рублях (тыс.руб)</t>
  </si>
  <si>
    <t>н/д</t>
  </si>
  <si>
    <t>нет</t>
  </si>
  <si>
    <t xml:space="preserve"> -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</si>
</sst>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5" xfId="2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1" sqref="P21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0.75390625" style="0" bestFit="1" customWidth="1"/>
    <col min="6" max="6" width="11.75390625" style="0" customWidth="1"/>
    <col min="7" max="7" width="11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2" t="s">
        <v>0</v>
      </c>
    </row>
    <row r="2" ht="12.75">
      <c r="A2" s="2" t="s">
        <v>34</v>
      </c>
    </row>
    <row r="4" spans="1:16" ht="51" customHeight="1">
      <c r="A4" s="22" t="s">
        <v>1</v>
      </c>
      <c r="B4" s="24" t="s">
        <v>2</v>
      </c>
      <c r="C4" s="25"/>
      <c r="D4" s="25"/>
      <c r="E4" s="25"/>
      <c r="F4" s="26"/>
      <c r="G4" s="24" t="s">
        <v>3</v>
      </c>
      <c r="H4" s="25"/>
      <c r="I4" s="26"/>
      <c r="J4" s="27" t="s">
        <v>4</v>
      </c>
      <c r="K4" s="27" t="s">
        <v>5</v>
      </c>
      <c r="L4" s="27" t="s">
        <v>6</v>
      </c>
      <c r="M4" s="19" t="s">
        <v>7</v>
      </c>
      <c r="N4" s="20"/>
      <c r="O4" s="21"/>
      <c r="P4" s="17" t="s">
        <v>35</v>
      </c>
    </row>
    <row r="5" spans="1:16" ht="25.5">
      <c r="A5" s="23"/>
      <c r="B5" s="8" t="s">
        <v>8</v>
      </c>
      <c r="C5" s="8" t="s">
        <v>9</v>
      </c>
      <c r="D5" s="9" t="s">
        <v>33</v>
      </c>
      <c r="E5" s="9" t="s">
        <v>10</v>
      </c>
      <c r="F5" s="9" t="s">
        <v>31</v>
      </c>
      <c r="G5" s="9" t="s">
        <v>11</v>
      </c>
      <c r="H5" s="9" t="s">
        <v>12</v>
      </c>
      <c r="I5" s="9" t="s">
        <v>13</v>
      </c>
      <c r="J5" s="28"/>
      <c r="K5" s="28"/>
      <c r="L5" s="28"/>
      <c r="M5" s="9" t="s">
        <v>14</v>
      </c>
      <c r="N5" s="12" t="s">
        <v>15</v>
      </c>
      <c r="O5" s="14" t="s">
        <v>29</v>
      </c>
      <c r="P5" s="18"/>
    </row>
    <row r="6" spans="1:1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13">
        <v>15</v>
      </c>
      <c r="P6" s="3">
        <v>16</v>
      </c>
    </row>
    <row r="7" spans="1:16" ht="12.75">
      <c r="A7" s="4" t="s">
        <v>16</v>
      </c>
      <c r="B7" s="1">
        <v>141948</v>
      </c>
      <c r="C7" s="1">
        <v>69647</v>
      </c>
      <c r="D7" s="5" t="s">
        <v>38</v>
      </c>
      <c r="E7" s="5">
        <v>211595</v>
      </c>
      <c r="F7" s="5">
        <v>17217</v>
      </c>
      <c r="G7" s="1">
        <v>2089586</v>
      </c>
      <c r="H7" s="1">
        <v>7204</v>
      </c>
      <c r="I7" s="1">
        <v>7594</v>
      </c>
      <c r="J7" s="6">
        <v>127</v>
      </c>
      <c r="K7" s="6">
        <v>15</v>
      </c>
      <c r="L7" s="6">
        <v>1700</v>
      </c>
      <c r="M7" s="1">
        <v>6728530</v>
      </c>
      <c r="N7" s="1">
        <v>7683</v>
      </c>
      <c r="O7" s="1">
        <v>4877</v>
      </c>
      <c r="P7" s="1">
        <v>1921014</v>
      </c>
    </row>
    <row r="8" spans="1:16" ht="12.75">
      <c r="A8" s="4" t="s">
        <v>17</v>
      </c>
      <c r="B8" s="1">
        <v>1001735</v>
      </c>
      <c r="C8" s="1">
        <v>402936</v>
      </c>
      <c r="D8" s="1">
        <v>17254</v>
      </c>
      <c r="E8" s="5">
        <v>1404671</v>
      </c>
      <c r="F8" s="5">
        <f>1404671-1549497</f>
        <v>-144826</v>
      </c>
      <c r="G8" s="1">
        <v>12239211</v>
      </c>
      <c r="H8" s="1">
        <v>8216</v>
      </c>
      <c r="I8" s="1">
        <v>7512</v>
      </c>
      <c r="J8" s="6">
        <v>407</v>
      </c>
      <c r="K8" s="6">
        <v>39</v>
      </c>
      <c r="L8" s="6">
        <v>204</v>
      </c>
      <c r="M8" s="16">
        <v>14048914</v>
      </c>
      <c r="N8" s="16">
        <v>777.51</v>
      </c>
      <c r="O8" s="16" t="s">
        <v>38</v>
      </c>
      <c r="P8" s="16">
        <v>350650</v>
      </c>
    </row>
    <row r="9" spans="1:16" ht="12.75">
      <c r="A9" s="4" t="s">
        <v>18</v>
      </c>
      <c r="B9" s="1">
        <v>75420</v>
      </c>
      <c r="C9" s="1">
        <v>1221</v>
      </c>
      <c r="D9" s="1" t="s">
        <v>36</v>
      </c>
      <c r="E9" s="5">
        <v>76804</v>
      </c>
      <c r="F9" s="5">
        <f>76804-62280</f>
        <v>14524</v>
      </c>
      <c r="G9" s="1">
        <v>879087.9</v>
      </c>
      <c r="H9" s="1">
        <v>964.97</v>
      </c>
      <c r="I9" s="1">
        <v>667.77</v>
      </c>
      <c r="J9" s="6">
        <v>31</v>
      </c>
      <c r="K9" s="6">
        <v>28</v>
      </c>
      <c r="L9" s="6">
        <v>0</v>
      </c>
      <c r="M9" s="16">
        <v>1461880.13</v>
      </c>
      <c r="N9" s="16">
        <v>99.23</v>
      </c>
      <c r="O9" s="16">
        <v>123.55</v>
      </c>
      <c r="P9" s="16">
        <v>0</v>
      </c>
    </row>
    <row r="10" spans="1:16" ht="12.75">
      <c r="A10" s="4" t="s">
        <v>19</v>
      </c>
      <c r="B10" s="1">
        <v>447252</v>
      </c>
      <c r="C10" s="1">
        <v>56360</v>
      </c>
      <c r="D10" s="1">
        <v>1325</v>
      </c>
      <c r="E10" s="5">
        <v>696773</v>
      </c>
      <c r="F10" s="5">
        <f>696773-674123</f>
        <v>22650</v>
      </c>
      <c r="G10" s="1">
        <v>11031883</v>
      </c>
      <c r="H10" s="1">
        <v>9903</v>
      </c>
      <c r="I10" s="1">
        <v>14444</v>
      </c>
      <c r="J10" s="6">
        <v>457</v>
      </c>
      <c r="K10" s="6">
        <v>37</v>
      </c>
      <c r="L10" s="6">
        <v>3058</v>
      </c>
      <c r="M10" s="16">
        <v>23565469</v>
      </c>
      <c r="N10" s="16">
        <v>2841</v>
      </c>
      <c r="O10" s="16" t="s">
        <v>36</v>
      </c>
      <c r="P10" s="16">
        <v>2717664</v>
      </c>
    </row>
    <row r="11" spans="1:16" ht="12.75">
      <c r="A11" s="4" t="s">
        <v>20</v>
      </c>
      <c r="B11" s="1">
        <v>1157127</v>
      </c>
      <c r="C11" s="1">
        <v>30618</v>
      </c>
      <c r="D11" s="1">
        <v>383582</v>
      </c>
      <c r="E11" s="5">
        <v>1188400</v>
      </c>
      <c r="F11" s="5">
        <f>1188400-919770</f>
        <v>268630</v>
      </c>
      <c r="G11" s="1">
        <v>17690422</v>
      </c>
      <c r="H11" s="1">
        <v>10717</v>
      </c>
      <c r="I11" s="1">
        <v>10596</v>
      </c>
      <c r="J11" s="6">
        <v>615</v>
      </c>
      <c r="K11" s="6">
        <v>41</v>
      </c>
      <c r="L11" s="6">
        <v>400</v>
      </c>
      <c r="M11" s="16">
        <v>37978313</v>
      </c>
      <c r="N11" s="16" t="s">
        <v>36</v>
      </c>
      <c r="O11" s="16" t="s">
        <v>36</v>
      </c>
      <c r="P11" s="16">
        <v>3728780</v>
      </c>
    </row>
    <row r="12" spans="1:16" ht="12.75">
      <c r="A12" s="4" t="s">
        <v>30</v>
      </c>
      <c r="B12" s="1">
        <v>76189</v>
      </c>
      <c r="C12" s="1">
        <v>6274</v>
      </c>
      <c r="D12" s="1">
        <v>0</v>
      </c>
      <c r="E12" s="5">
        <v>82463</v>
      </c>
      <c r="F12" s="5">
        <f>82463-110793</f>
        <v>-28330</v>
      </c>
      <c r="G12" s="1">
        <v>1355046</v>
      </c>
      <c r="H12" s="1">
        <v>548</v>
      </c>
      <c r="I12" s="1">
        <v>602</v>
      </c>
      <c r="J12" s="6">
        <v>173</v>
      </c>
      <c r="K12" s="6">
        <v>281</v>
      </c>
      <c r="L12" s="6">
        <v>142</v>
      </c>
      <c r="M12" s="16">
        <v>6009352</v>
      </c>
      <c r="N12" s="16">
        <v>53</v>
      </c>
      <c r="O12" s="16">
        <v>77</v>
      </c>
      <c r="P12" s="16">
        <v>48331</v>
      </c>
    </row>
    <row r="13" spans="1:16" ht="12.75">
      <c r="A13" s="4" t="s">
        <v>21</v>
      </c>
      <c r="B13" s="1">
        <v>9116</v>
      </c>
      <c r="C13" s="1">
        <v>959</v>
      </c>
      <c r="D13" s="1" t="s">
        <v>36</v>
      </c>
      <c r="E13" s="5">
        <v>10075</v>
      </c>
      <c r="F13" s="5">
        <f>10075-8351</f>
        <v>1724</v>
      </c>
      <c r="G13" s="1">
        <v>54436</v>
      </c>
      <c r="H13" s="1">
        <v>38</v>
      </c>
      <c r="I13" s="1">
        <v>51</v>
      </c>
      <c r="J13" s="6">
        <v>22</v>
      </c>
      <c r="K13" s="6">
        <v>3</v>
      </c>
      <c r="L13" s="6">
        <v>70</v>
      </c>
      <c r="M13" s="16">
        <v>168127.92</v>
      </c>
      <c r="N13" s="16">
        <v>271.59</v>
      </c>
      <c r="O13" s="16">
        <v>0</v>
      </c>
      <c r="P13" s="16">
        <v>4325.21</v>
      </c>
    </row>
    <row r="14" spans="1:16" ht="12.75">
      <c r="A14" s="4" t="s">
        <v>22</v>
      </c>
      <c r="B14" s="1">
        <v>23479</v>
      </c>
      <c r="C14" s="1">
        <v>4143</v>
      </c>
      <c r="D14" s="1" t="s">
        <v>38</v>
      </c>
      <c r="E14" s="5">
        <v>27622</v>
      </c>
      <c r="F14" s="5">
        <f>27622-27147</f>
        <v>475</v>
      </c>
      <c r="G14" s="1">
        <v>592396.3</v>
      </c>
      <c r="H14" s="1">
        <v>764.15</v>
      </c>
      <c r="I14" s="1">
        <v>292.32</v>
      </c>
      <c r="J14" s="6">
        <v>104</v>
      </c>
      <c r="K14" s="6">
        <v>11</v>
      </c>
      <c r="L14" s="6">
        <v>139</v>
      </c>
      <c r="M14" s="16">
        <v>1705366.72</v>
      </c>
      <c r="N14" s="16">
        <v>236.22</v>
      </c>
      <c r="O14" s="16">
        <v>118.05</v>
      </c>
      <c r="P14" s="16">
        <v>80375.01</v>
      </c>
    </row>
    <row r="15" spans="1:16" ht="12.75">
      <c r="A15" s="4" t="s">
        <v>32</v>
      </c>
      <c r="B15" s="1">
        <v>4379</v>
      </c>
      <c r="C15" s="1">
        <v>0</v>
      </c>
      <c r="D15" s="1" t="s">
        <v>36</v>
      </c>
      <c r="E15" s="5">
        <v>4445</v>
      </c>
      <c r="F15" s="5">
        <f>4445-2968</f>
        <v>1477</v>
      </c>
      <c r="G15" s="1">
        <v>153855.95</v>
      </c>
      <c r="H15" s="1">
        <v>5.14</v>
      </c>
      <c r="I15" s="1">
        <v>22.65</v>
      </c>
      <c r="J15" s="6">
        <v>11</v>
      </c>
      <c r="K15" s="6">
        <v>4</v>
      </c>
      <c r="L15" s="6">
        <v>3</v>
      </c>
      <c r="M15" s="16">
        <v>176983.11</v>
      </c>
      <c r="N15" s="16">
        <v>0</v>
      </c>
      <c r="O15" s="16">
        <v>0</v>
      </c>
      <c r="P15" s="16">
        <v>3208.09</v>
      </c>
    </row>
    <row r="16" spans="1:16" ht="12.75">
      <c r="A16" s="4" t="s">
        <v>23</v>
      </c>
      <c r="B16" s="1">
        <v>47777</v>
      </c>
      <c r="C16" s="1">
        <v>632</v>
      </c>
      <c r="D16" s="1" t="s">
        <v>38</v>
      </c>
      <c r="E16" s="1">
        <v>48409</v>
      </c>
      <c r="F16" s="5">
        <f>48409-38901</f>
        <v>9508</v>
      </c>
      <c r="G16" s="1">
        <v>1668715.16</v>
      </c>
      <c r="H16" s="1">
        <v>1159.84</v>
      </c>
      <c r="I16" s="1">
        <v>42.99</v>
      </c>
      <c r="J16" s="6">
        <v>64</v>
      </c>
      <c r="K16" s="6">
        <v>18</v>
      </c>
      <c r="L16" s="6">
        <v>0</v>
      </c>
      <c r="M16" s="16">
        <v>1527511.33</v>
      </c>
      <c r="N16" s="16">
        <v>11.34</v>
      </c>
      <c r="O16" s="16" t="s">
        <v>38</v>
      </c>
      <c r="P16" s="16" t="s">
        <v>38</v>
      </c>
    </row>
    <row r="17" spans="1:16" ht="12.75">
      <c r="A17" s="4" t="s">
        <v>24</v>
      </c>
      <c r="B17" s="1">
        <v>1101739</v>
      </c>
      <c r="C17" s="1">
        <v>3580151</v>
      </c>
      <c r="D17" s="1">
        <v>159147</v>
      </c>
      <c r="E17" s="5">
        <v>4706902</v>
      </c>
      <c r="F17" s="5">
        <f>4706902-4051878</f>
        <v>655024</v>
      </c>
      <c r="G17" s="1">
        <v>69370884</v>
      </c>
      <c r="H17" s="1">
        <v>39197</v>
      </c>
      <c r="I17" s="1">
        <v>25687</v>
      </c>
      <c r="J17" s="6">
        <v>2416</v>
      </c>
      <c r="K17" s="6">
        <v>523</v>
      </c>
      <c r="L17" s="6">
        <v>7781</v>
      </c>
      <c r="M17" s="15">
        <v>81791705</v>
      </c>
      <c r="N17" s="15">
        <v>5907</v>
      </c>
      <c r="O17" s="15">
        <v>3959</v>
      </c>
      <c r="P17" s="15">
        <v>10029058</v>
      </c>
    </row>
    <row r="18" spans="1:16" ht="12.75">
      <c r="A18" s="4" t="s">
        <v>25</v>
      </c>
      <c r="B18" s="1">
        <v>50777</v>
      </c>
      <c r="C18" s="1">
        <v>12676</v>
      </c>
      <c r="D18" s="1">
        <v>5495</v>
      </c>
      <c r="E18" s="1">
        <v>63453</v>
      </c>
      <c r="F18" s="1">
        <f>63453-58489</f>
        <v>4964</v>
      </c>
      <c r="G18" s="1">
        <v>966835</v>
      </c>
      <c r="H18" s="1">
        <v>1112</v>
      </c>
      <c r="I18" s="1">
        <v>825</v>
      </c>
      <c r="J18" s="6">
        <v>101</v>
      </c>
      <c r="K18" s="6">
        <v>19</v>
      </c>
      <c r="L18" s="6">
        <v>466</v>
      </c>
      <c r="M18" s="16">
        <v>2378895</v>
      </c>
      <c r="N18" s="16" t="s">
        <v>38</v>
      </c>
      <c r="O18" s="16" t="s">
        <v>38</v>
      </c>
      <c r="P18" s="16">
        <v>597338</v>
      </c>
    </row>
    <row r="19" spans="1:16" ht="12.75">
      <c r="A19" s="4" t="s">
        <v>26</v>
      </c>
      <c r="B19" s="5">
        <v>18469</v>
      </c>
      <c r="C19" s="1">
        <v>150</v>
      </c>
      <c r="D19" s="1">
        <v>0</v>
      </c>
      <c r="E19" s="5">
        <v>18619</v>
      </c>
      <c r="F19" s="5">
        <f>18619-16420</f>
        <v>2199</v>
      </c>
      <c r="G19" s="5">
        <v>274355.83</v>
      </c>
      <c r="H19" s="1">
        <v>358.96</v>
      </c>
      <c r="I19" s="1" t="s">
        <v>37</v>
      </c>
      <c r="J19" s="6">
        <v>9</v>
      </c>
      <c r="K19" s="6">
        <v>17</v>
      </c>
      <c r="L19" s="6">
        <v>0</v>
      </c>
      <c r="M19" s="16">
        <v>429175.84</v>
      </c>
      <c r="N19" s="16">
        <v>0</v>
      </c>
      <c r="O19" s="16">
        <v>0</v>
      </c>
      <c r="P19" s="16">
        <v>0</v>
      </c>
    </row>
    <row r="20" spans="1:16" ht="12.75">
      <c r="A20" s="4" t="s">
        <v>27</v>
      </c>
      <c r="B20" s="5">
        <v>94</v>
      </c>
      <c r="C20" s="1">
        <v>565</v>
      </c>
      <c r="D20" s="1">
        <v>17</v>
      </c>
      <c r="E20" s="5">
        <v>659</v>
      </c>
      <c r="F20" s="5">
        <f>659-859</f>
        <v>-200</v>
      </c>
      <c r="G20" s="5">
        <v>21142.6</v>
      </c>
      <c r="H20" s="1">
        <v>90.5</v>
      </c>
      <c r="I20" s="1">
        <v>129.3</v>
      </c>
      <c r="J20" s="6">
        <v>5</v>
      </c>
      <c r="K20" s="6">
        <v>3</v>
      </c>
      <c r="L20" s="6">
        <v>17</v>
      </c>
      <c r="M20" s="16">
        <v>29704.6</v>
      </c>
      <c r="N20" s="16">
        <v>0</v>
      </c>
      <c r="O20" s="16">
        <v>1.5</v>
      </c>
      <c r="P20" s="16">
        <v>8094.45</v>
      </c>
    </row>
    <row r="21" spans="1:16" ht="12.75">
      <c r="A21" s="7" t="s">
        <v>28</v>
      </c>
      <c r="B21" s="11">
        <f aca="true" t="shared" si="0" ref="B21:P21">SUM(B7:B20)</f>
        <v>4155501</v>
      </c>
      <c r="C21" s="11">
        <f t="shared" si="0"/>
        <v>4166332</v>
      </c>
      <c r="D21" s="11">
        <f t="shared" si="0"/>
        <v>566820</v>
      </c>
      <c r="E21" s="11">
        <f t="shared" si="0"/>
        <v>8540890</v>
      </c>
      <c r="F21" s="11">
        <f t="shared" si="0"/>
        <v>825036</v>
      </c>
      <c r="G21" s="11">
        <f t="shared" si="0"/>
        <v>118387856.74</v>
      </c>
      <c r="H21" s="11">
        <f t="shared" si="0"/>
        <v>80278.56000000001</v>
      </c>
      <c r="I21" s="11">
        <f t="shared" si="0"/>
        <v>68466.03000000001</v>
      </c>
      <c r="J21" s="10">
        <f t="shared" si="0"/>
        <v>4542</v>
      </c>
      <c r="K21" s="10">
        <f t="shared" si="0"/>
        <v>1039</v>
      </c>
      <c r="L21" s="10">
        <f t="shared" si="0"/>
        <v>13980</v>
      </c>
      <c r="M21" s="11">
        <f t="shared" si="0"/>
        <v>177999927.64999998</v>
      </c>
      <c r="N21" s="11">
        <f t="shared" si="0"/>
        <v>17879.89</v>
      </c>
      <c r="O21" s="11">
        <f t="shared" si="0"/>
        <v>9156.1</v>
      </c>
      <c r="P21" s="11">
        <f t="shared" si="0"/>
        <v>19488837.76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2007-07-29T12:01:15Z</dcterms:created>
  <dcterms:modified xsi:type="dcterms:W3CDTF">2011-02-07T13:55:56Z</dcterms:modified>
  <cp:category/>
  <cp:version/>
  <cp:contentType/>
  <cp:contentStatus/>
</cp:coreProperties>
</file>