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<sst xmlns="http://schemas.openxmlformats.org/spreadsheetml/2006/main" count="48" uniqueCount="35">
  <si>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</si>
  <si>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</si>
  <si>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</si>
  <si>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</si>
  <si>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</si>
  <si>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</si>
  <si>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</si>
  <si>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</si>
  <si>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</si>
  <si>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</si>
  <si>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</si>
  <si>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</si>
  <si>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</si>
  <si>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</si>
  <si>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</si>
  <si>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</si>
  <si>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</si>
  <si>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</si>
  <si>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</si>
  <si>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</si>
  <si>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</si>
  <si>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</si>
  <si>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</si>
  <si>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</si>
  <si>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</si>
  <si>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Итого:</t>
  </si>
  <si>
    <t>в EURO (тыс.EURO)</t>
  </si>
  <si>
    <t>ООО "ПромСервисБанк"</t>
  </si>
  <si>
    <t>Кредитные карты</t>
  </si>
  <si>
    <t>ОАО «СИАБ»</t>
  </si>
  <si>
    <t xml:space="preserve"> -</t>
  </si>
  <si>
    <t>Изменение к 1.1.2013</t>
  </si>
  <si>
    <t>на 1 июля 2013 года</t>
  </si>
  <si>
    <t>Оплата товаров и услуг за II кв 2013 в рублях (тыс.руб)</t>
  </si>
  <si>
    <t xml:space="preserve"> -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</si>
</sst>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3" xfId="0" applyNumberFormat="1" applyFont="1" applyBorder="1" applyAlignment="1">
      <alignment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4" sqref="F34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32</v>
      </c>
    </row>
    <row r="4" spans="1:16" ht="51" customHeight="1">
      <c r="A4" s="25" t="s">
        <v>1</v>
      </c>
      <c r="B4" s="27" t="s">
        <v>2</v>
      </c>
      <c r="C4" s="28"/>
      <c r="D4" s="28"/>
      <c r="E4" s="28"/>
      <c r="F4" s="29"/>
      <c r="G4" s="27" t="s">
        <v>3</v>
      </c>
      <c r="H4" s="28"/>
      <c r="I4" s="29"/>
      <c r="J4" s="30" t="s">
        <v>4</v>
      </c>
      <c r="K4" s="30" t="s">
        <v>5</v>
      </c>
      <c r="L4" s="30" t="s">
        <v>6</v>
      </c>
      <c r="M4" s="22" t="s">
        <v>7</v>
      </c>
      <c r="N4" s="23"/>
      <c r="O4" s="24"/>
      <c r="P4" s="20" t="s">
        <v>33</v>
      </c>
    </row>
    <row r="5" spans="1:16" ht="25.5">
      <c r="A5" s="26"/>
      <c r="B5" s="4" t="s">
        <v>8</v>
      </c>
      <c r="C5" s="4" t="s">
        <v>9</v>
      </c>
      <c r="D5" s="5" t="s">
        <v>28</v>
      </c>
      <c r="E5" s="5" t="s">
        <v>10</v>
      </c>
      <c r="F5" s="5" t="s">
        <v>31</v>
      </c>
      <c r="G5" s="5" t="s">
        <v>11</v>
      </c>
      <c r="H5" s="5" t="s">
        <v>12</v>
      </c>
      <c r="I5" s="5" t="s">
        <v>13</v>
      </c>
      <c r="J5" s="31"/>
      <c r="K5" s="31"/>
      <c r="L5" s="31"/>
      <c r="M5" s="5" t="s">
        <v>14</v>
      </c>
      <c r="N5" s="6" t="s">
        <v>15</v>
      </c>
      <c r="O5" s="7" t="s">
        <v>26</v>
      </c>
      <c r="P5" s="21"/>
    </row>
    <row r="6" spans="1:16" ht="12.75">
      <c r="A6" s="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4">
        <v>15</v>
      </c>
      <c r="P6" s="13">
        <v>16</v>
      </c>
    </row>
    <row r="7" spans="1:16" ht="12.75">
      <c r="A7" s="8" t="s">
        <v>16</v>
      </c>
      <c r="B7" s="16">
        <v>834229</v>
      </c>
      <c r="C7" s="16">
        <v>372204</v>
      </c>
      <c r="D7" s="16">
        <v>22500</v>
      </c>
      <c r="E7" s="16">
        <v>1206433</v>
      </c>
      <c r="F7" s="16">
        <f>1206433-1255283</f>
        <v>-48850</v>
      </c>
      <c r="G7" s="16">
        <v>15149415</v>
      </c>
      <c r="H7" s="16">
        <v>8250</v>
      </c>
      <c r="I7" s="16">
        <v>5459</v>
      </c>
      <c r="J7" s="16">
        <v>464</v>
      </c>
      <c r="K7" s="16">
        <v>36</v>
      </c>
      <c r="L7" s="16">
        <v>238</v>
      </c>
      <c r="M7" s="16">
        <v>14637781</v>
      </c>
      <c r="N7" s="16">
        <v>712.23</v>
      </c>
      <c r="O7" s="17" t="s">
        <v>30</v>
      </c>
      <c r="P7" s="16">
        <v>345777</v>
      </c>
    </row>
    <row r="8" spans="1:16" ht="12.75">
      <c r="A8" s="8" t="s">
        <v>17</v>
      </c>
      <c r="B8" s="16">
        <v>75644</v>
      </c>
      <c r="C8" s="16">
        <v>1721</v>
      </c>
      <c r="D8" s="18" t="s">
        <v>34</v>
      </c>
      <c r="E8" s="16">
        <v>77421</v>
      </c>
      <c r="F8" s="16">
        <f>77421-82363</f>
        <v>-4942</v>
      </c>
      <c r="G8" s="16">
        <v>544442.49</v>
      </c>
      <c r="H8" s="16">
        <v>984.27</v>
      </c>
      <c r="I8" s="16">
        <v>589.77</v>
      </c>
      <c r="J8" s="16">
        <v>38</v>
      </c>
      <c r="K8" s="16">
        <v>29</v>
      </c>
      <c r="L8" s="18" t="s">
        <v>30</v>
      </c>
      <c r="M8" s="16" t="s">
        <v>30</v>
      </c>
      <c r="N8" s="16" t="s">
        <v>30</v>
      </c>
      <c r="O8" s="16" t="s">
        <v>30</v>
      </c>
      <c r="P8" s="16">
        <v>4961.62</v>
      </c>
    </row>
    <row r="9" spans="1:16" ht="12.75">
      <c r="A9" s="8" t="s">
        <v>18</v>
      </c>
      <c r="B9" s="16">
        <v>114213</v>
      </c>
      <c r="C9" s="16">
        <v>450414</v>
      </c>
      <c r="D9" s="16">
        <v>3521</v>
      </c>
      <c r="E9" s="16">
        <v>766012</v>
      </c>
      <c r="F9" s="16">
        <f>766012-757753</f>
        <v>8259</v>
      </c>
      <c r="G9" s="16">
        <v>17159519</v>
      </c>
      <c r="H9" s="16">
        <v>25774</v>
      </c>
      <c r="I9" s="16">
        <v>18994</v>
      </c>
      <c r="J9" s="16">
        <v>528</v>
      </c>
      <c r="K9" s="16">
        <v>38</v>
      </c>
      <c r="L9" s="16">
        <v>7732</v>
      </c>
      <c r="M9" s="16">
        <v>31914810</v>
      </c>
      <c r="N9" s="19">
        <v>2637</v>
      </c>
      <c r="O9" s="19">
        <v>2435</v>
      </c>
      <c r="P9" s="16">
        <v>5569564</v>
      </c>
    </row>
    <row r="10" spans="1:16" ht="12.75">
      <c r="A10" s="8" t="s">
        <v>19</v>
      </c>
      <c r="B10" s="16">
        <v>2025597</v>
      </c>
      <c r="C10" s="16">
        <v>307750</v>
      </c>
      <c r="D10" s="16">
        <v>1000215</v>
      </c>
      <c r="E10" s="16">
        <v>2337146</v>
      </c>
      <c r="F10" s="16">
        <f>2337146-2209159</f>
        <v>127987</v>
      </c>
      <c r="G10" s="16">
        <v>25536808</v>
      </c>
      <c r="H10" s="16">
        <v>17847</v>
      </c>
      <c r="I10" s="16">
        <v>13292</v>
      </c>
      <c r="J10" s="16">
        <v>643</v>
      </c>
      <c r="K10" s="16">
        <v>58</v>
      </c>
      <c r="L10" s="16">
        <v>1435</v>
      </c>
      <c r="M10" s="16">
        <v>54981080</v>
      </c>
      <c r="N10" s="17" t="s">
        <v>30</v>
      </c>
      <c r="O10" s="17" t="s">
        <v>30</v>
      </c>
      <c r="P10" s="16">
        <v>9581977</v>
      </c>
    </row>
    <row r="11" spans="1:16" ht="12.75">
      <c r="A11" s="8" t="s">
        <v>20</v>
      </c>
      <c r="B11" s="16">
        <v>23095</v>
      </c>
      <c r="C11" s="16">
        <v>8398</v>
      </c>
      <c r="D11" s="16">
        <v>1381</v>
      </c>
      <c r="E11" s="16">
        <v>31493</v>
      </c>
      <c r="F11" s="16">
        <f>31493-31227</f>
        <v>266</v>
      </c>
      <c r="G11" s="16">
        <v>442820.43</v>
      </c>
      <c r="H11" s="16">
        <v>631.37</v>
      </c>
      <c r="I11" s="16">
        <v>485.7</v>
      </c>
      <c r="J11" s="16">
        <v>103</v>
      </c>
      <c r="K11" s="16">
        <v>9</v>
      </c>
      <c r="L11" s="16">
        <v>137</v>
      </c>
      <c r="M11" s="16">
        <v>2274689.85</v>
      </c>
      <c r="N11" s="16">
        <v>114.78</v>
      </c>
      <c r="O11" s="16">
        <v>99.93</v>
      </c>
      <c r="P11" s="16">
        <v>128882.92</v>
      </c>
    </row>
    <row r="12" spans="1:16" ht="12.75">
      <c r="A12" s="8" t="s">
        <v>27</v>
      </c>
      <c r="B12" s="16">
        <v>4046</v>
      </c>
      <c r="C12" s="16">
        <v>30</v>
      </c>
      <c r="D12" s="16" t="s">
        <v>30</v>
      </c>
      <c r="E12" s="16">
        <v>4132</v>
      </c>
      <c r="F12" s="16">
        <f>4132-4222</f>
        <v>-90</v>
      </c>
      <c r="G12" s="16">
        <v>212973.76</v>
      </c>
      <c r="H12" s="16">
        <v>4.4</v>
      </c>
      <c r="I12" s="16">
        <v>1.27</v>
      </c>
      <c r="J12" s="16">
        <v>7</v>
      </c>
      <c r="K12" s="16">
        <v>3</v>
      </c>
      <c r="L12" s="16">
        <v>6</v>
      </c>
      <c r="M12" s="16">
        <v>246818.91</v>
      </c>
      <c r="N12" s="16">
        <v>3.07</v>
      </c>
      <c r="O12" s="17" t="s">
        <v>30</v>
      </c>
      <c r="P12" s="16">
        <v>9983.38</v>
      </c>
    </row>
    <row r="13" spans="1:16" ht="12.75">
      <c r="A13" s="9" t="s">
        <v>21</v>
      </c>
      <c r="B13" s="16">
        <v>53137</v>
      </c>
      <c r="C13" s="16">
        <v>966</v>
      </c>
      <c r="D13" s="18" t="s">
        <v>30</v>
      </c>
      <c r="E13" s="16">
        <v>54103</v>
      </c>
      <c r="F13" s="16">
        <f>54103-44408</f>
        <v>9695</v>
      </c>
      <c r="G13" s="16">
        <v>1308820.43</v>
      </c>
      <c r="H13" s="16">
        <v>944.33</v>
      </c>
      <c r="I13" s="16">
        <v>48.48</v>
      </c>
      <c r="J13" s="16">
        <v>68</v>
      </c>
      <c r="K13" s="16">
        <v>9</v>
      </c>
      <c r="L13" s="18">
        <v>0</v>
      </c>
      <c r="M13" s="16">
        <v>1977019.18</v>
      </c>
      <c r="N13" s="16">
        <v>44.34</v>
      </c>
      <c r="O13" s="17" t="s">
        <v>30</v>
      </c>
      <c r="P13" s="17" t="s">
        <v>30</v>
      </c>
    </row>
    <row r="14" spans="1:16" ht="12.75">
      <c r="A14" s="10" t="s">
        <v>22</v>
      </c>
      <c r="B14" s="16">
        <v>1969064</v>
      </c>
      <c r="C14" s="16">
        <v>4833505</v>
      </c>
      <c r="D14" s="16">
        <v>802993</v>
      </c>
      <c r="E14" s="16">
        <v>6804392</v>
      </c>
      <c r="F14" s="16">
        <f>6804392-6740011</f>
        <v>64381</v>
      </c>
      <c r="G14" s="16">
        <v>128129517.22</v>
      </c>
      <c r="H14" s="16">
        <v>72675.75</v>
      </c>
      <c r="I14" s="16">
        <v>36784.57</v>
      </c>
      <c r="J14" s="16">
        <v>4185</v>
      </c>
      <c r="K14" s="16">
        <v>542</v>
      </c>
      <c r="L14" s="16">
        <v>14996</v>
      </c>
      <c r="M14" s="16">
        <v>140383162</v>
      </c>
      <c r="N14" s="16">
        <v>9827.21</v>
      </c>
      <c r="O14" s="16">
        <v>6138.61</v>
      </c>
      <c r="P14" s="16">
        <v>65734574</v>
      </c>
    </row>
    <row r="15" spans="1:16" ht="12.75">
      <c r="A15" s="11" t="s">
        <v>29</v>
      </c>
      <c r="B15" s="16">
        <v>3560</v>
      </c>
      <c r="C15" s="16">
        <v>40104</v>
      </c>
      <c r="D15" s="16">
        <v>9224</v>
      </c>
      <c r="E15" s="16">
        <v>43664</v>
      </c>
      <c r="F15" s="16">
        <f>43664-41156</f>
        <v>2508</v>
      </c>
      <c r="G15" s="16">
        <v>489544.86</v>
      </c>
      <c r="H15" s="16">
        <v>168.75</v>
      </c>
      <c r="I15" s="16">
        <v>231.87</v>
      </c>
      <c r="J15" s="18">
        <v>6</v>
      </c>
      <c r="K15" s="18">
        <v>39</v>
      </c>
      <c r="L15" s="16">
        <v>1196</v>
      </c>
      <c r="M15" s="16">
        <v>932325.29</v>
      </c>
      <c r="N15" s="16">
        <v>33.02</v>
      </c>
      <c r="O15" s="16">
        <v>37.23</v>
      </c>
      <c r="P15" s="16">
        <v>853921.66</v>
      </c>
    </row>
    <row r="16" spans="1:16" ht="12.75">
      <c r="A16" s="10" t="s">
        <v>23</v>
      </c>
      <c r="B16" s="16"/>
      <c r="C16" s="16"/>
      <c r="D16" s="16"/>
      <c r="E16" s="16"/>
      <c r="F16" s="18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2" t="s">
        <v>24</v>
      </c>
      <c r="B17" s="16">
        <v>26747</v>
      </c>
      <c r="C17" s="16">
        <v>5561</v>
      </c>
      <c r="D17" s="18" t="s">
        <v>30</v>
      </c>
      <c r="E17" s="16">
        <v>32457</v>
      </c>
      <c r="F17" s="16">
        <f>32457-32413</f>
        <v>44</v>
      </c>
      <c r="G17" s="16">
        <v>413114.65</v>
      </c>
      <c r="H17" s="16">
        <v>251.02</v>
      </c>
      <c r="I17" s="16">
        <v>68.43</v>
      </c>
      <c r="J17" s="16">
        <v>38</v>
      </c>
      <c r="K17" s="16">
        <v>22</v>
      </c>
      <c r="L17" s="18" t="s">
        <v>30</v>
      </c>
      <c r="M17" s="16">
        <v>600792.12</v>
      </c>
      <c r="N17" s="16">
        <v>5.99</v>
      </c>
      <c r="O17" s="16">
        <v>12.96</v>
      </c>
      <c r="P17" s="16">
        <v>12.96</v>
      </c>
    </row>
    <row r="18" spans="1:16" ht="12.75">
      <c r="A18" s="3" t="s">
        <v>25</v>
      </c>
      <c r="B18" s="15">
        <f aca="true" t="shared" si="0" ref="B18:P18">SUM(B7:B17)</f>
        <v>5129332</v>
      </c>
      <c r="C18" s="15">
        <f t="shared" si="0"/>
        <v>6020653</v>
      </c>
      <c r="D18" s="15">
        <f t="shared" si="0"/>
        <v>1839834</v>
      </c>
      <c r="E18" s="15">
        <f t="shared" si="0"/>
        <v>11357253</v>
      </c>
      <c r="F18" s="15">
        <f t="shared" si="0"/>
        <v>159258</v>
      </c>
      <c r="G18" s="15">
        <f t="shared" si="0"/>
        <v>189386975.84</v>
      </c>
      <c r="H18" s="15">
        <f t="shared" si="0"/>
        <v>127530.89000000001</v>
      </c>
      <c r="I18" s="15">
        <f t="shared" si="0"/>
        <v>75955.09</v>
      </c>
      <c r="J18" s="15">
        <f t="shared" si="0"/>
        <v>6080</v>
      </c>
      <c r="K18" s="15">
        <f t="shared" si="0"/>
        <v>785</v>
      </c>
      <c r="L18" s="15">
        <f t="shared" si="0"/>
        <v>25740</v>
      </c>
      <c r="M18" s="15">
        <f t="shared" si="0"/>
        <v>247948478.35</v>
      </c>
      <c r="N18" s="15">
        <f t="shared" si="0"/>
        <v>13377.64</v>
      </c>
      <c r="O18" s="15">
        <f t="shared" si="0"/>
        <v>8723.729999999998</v>
      </c>
      <c r="P18" s="15">
        <f t="shared" si="0"/>
        <v>82229654.53999999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2013-08-27T10:39:33Z</dcterms:modified>
  <cp:category/>
  <cp:version/>
  <cp:contentType/>
  <cp:contentStatus/>
</cp:coreProperties>
</file>