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<sst xmlns="http://schemas.openxmlformats.org/spreadsheetml/2006/main" count="45" uniqueCount="43">
  <si>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по Санкт-Петербургу (исключая Лен. область)</t>
  </si>
  <si>
    <t>на 1 июля 2014г.</t>
  </si>
  <si>
    <t>За 2 квартал 2014</t>
  </si>
  <si>
    <t>За 6 месяцев 2014</t>
  </si>
  <si>
    <t>Объём ипотечных кредитов, тыс. руб.</t>
  </si>
  <si>
    <t>Количество ипотечных кредитов, шт.</t>
  </si>
  <si>
    <t>Средняя сумма кредита, тыс.руб</t>
  </si>
  <si>
    <t>СБЕРБАНК</t>
  </si>
  <si>
    <t>ВТБ24 (ЗАО)</t>
  </si>
  <si>
    <t>Банк «САНКТ-ПЕТЕРБУРГ»</t>
  </si>
  <si>
    <t>Филиал Газпромбанк</t>
  </si>
  <si>
    <t>Ф-л ОАО ХАНТЫ-МАНСИЙСКИЙ БАНК</t>
  </si>
  <si>
    <t>АБСОЛЮТ</t>
  </si>
  <si>
    <t>НОМОС</t>
  </si>
  <si>
    <t>ПРОМСВЯЗЬБАНК</t>
  </si>
  <si>
    <t>Банк БФА</t>
  </si>
  <si>
    <t>АК БАРС</t>
  </si>
  <si>
    <t>«Нордеа Банк»</t>
  </si>
  <si>
    <t>ПСКБ</t>
  </si>
  <si>
    <t>ЭНЕРГОМАШБАНК</t>
  </si>
  <si>
    <t>АБ "РОССИЯ"</t>
  </si>
  <si>
    <t>ГЛОБЭКС ф-л Петербургский</t>
  </si>
  <si>
    <t>БАЛТИНВЕСТБАНК</t>
  </si>
  <si>
    <t>НЕВСКИЙ БАНК</t>
  </si>
  <si>
    <t>СОВЕТСКИЙ</t>
  </si>
  <si>
    <t>АЛЕКСАНДРОВСКИЙ</t>
  </si>
  <si>
    <t>ЗАО АКБ ВИКИНГ</t>
  </si>
  <si>
    <t>Московский Индустриальный банк</t>
  </si>
  <si>
    <t>Банкирский Дом</t>
  </si>
  <si>
    <t>БАЛТИКА</t>
  </si>
  <si>
    <t>Северо-Западный 1 Альянс Банк</t>
  </si>
  <si>
    <t>Банк Москвы</t>
  </si>
  <si>
    <t>Банк Возрождение</t>
  </si>
  <si>
    <t>ВИТАБАНК</t>
  </si>
  <si>
    <t>ЭКСИ</t>
  </si>
  <si>
    <t>Таврический</t>
  </si>
  <si>
    <t>ФИНАНСОВЫЙ КАПИТАЛ</t>
  </si>
  <si>
    <t>ОБЪЕДИНЕННЫЙ КАПИТАЛ</t>
  </si>
  <si>
    <t>ТЕТРАПОЛИС</t>
  </si>
  <si>
    <t>ЗАУБЕР Банк</t>
  </si>
  <si>
    <t>РУСКОБАНК</t>
  </si>
  <si>
    <t>Объем выданных ипотечных кредитов</t>
  </si>
  <si>
    <t>Связь-Банк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</si>
</sst>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Myriad Pro Light"/>
      <family val="2"/>
    </font>
    <font>
      <b/>
      <sz val="10"/>
      <name val="Myriad Pro Light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workbookViewId="0" topLeftCell="A5">
      <selection activeCell="G13" sqref="G13"/>
    </sheetView>
  </sheetViews>
  <sheetFormatPr defaultColWidth="9.00390625" defaultRowHeight="12.75"/>
  <cols>
    <col min="2" max="2" width="25.25390625" style="0" customWidth="1"/>
    <col min="3" max="3" width="17.125" style="0" customWidth="1"/>
    <col min="4" max="4" width="19.125" style="0" customWidth="1"/>
    <col min="5" max="5" width="18.25390625" style="0" customWidth="1"/>
    <col min="6" max="6" width="20.875" style="0" customWidth="1"/>
    <col min="7" max="7" width="21.375" style="0" customWidth="1"/>
  </cols>
  <sheetData>
    <row r="2" ht="15.75">
      <c r="B2" s="17" t="s">
        <v>41</v>
      </c>
    </row>
    <row r="3" ht="15.75">
      <c r="C3" s="1" t="s">
        <v>0</v>
      </c>
    </row>
    <row r="4" ht="15.75">
      <c r="C4" s="1" t="s">
        <v>1</v>
      </c>
    </row>
    <row r="5" spans="2:7" ht="12.75">
      <c r="B5" s="2"/>
      <c r="C5" s="19" t="s">
        <v>2</v>
      </c>
      <c r="D5" s="19"/>
      <c r="E5" s="19" t="s">
        <v>3</v>
      </c>
      <c r="F5" s="20"/>
      <c r="G5" s="3"/>
    </row>
    <row r="6" spans="2:7" ht="38.25">
      <c r="B6" s="2"/>
      <c r="C6" s="2" t="s">
        <v>4</v>
      </c>
      <c r="D6" s="2" t="s">
        <v>5</v>
      </c>
      <c r="E6" s="2" t="s">
        <v>4</v>
      </c>
      <c r="F6" s="2" t="s">
        <v>5</v>
      </c>
      <c r="G6" s="3" t="s">
        <v>6</v>
      </c>
    </row>
    <row r="7" spans="2:7" ht="12.75">
      <c r="B7" s="4" t="s">
        <v>7</v>
      </c>
      <c r="C7" s="5">
        <v>11744992</v>
      </c>
      <c r="D7" s="6">
        <v>5543</v>
      </c>
      <c r="E7" s="5">
        <v>20352214</v>
      </c>
      <c r="F7" s="7">
        <v>9666</v>
      </c>
      <c r="G7" s="7">
        <f aca="true" t="shared" si="0" ref="G7:G41">+E7/F7</f>
        <v>2105.546658390234</v>
      </c>
    </row>
    <row r="8" spans="2:7" ht="12.75">
      <c r="B8" s="4" t="s">
        <v>8</v>
      </c>
      <c r="C8" s="5">
        <v>8023083</v>
      </c>
      <c r="D8" s="6">
        <v>3337</v>
      </c>
      <c r="E8" s="5">
        <v>14965029</v>
      </c>
      <c r="F8" s="7">
        <v>6555</v>
      </c>
      <c r="G8" s="7">
        <f t="shared" si="0"/>
        <v>2282.9945080091534</v>
      </c>
    </row>
    <row r="9" spans="2:7" ht="13.5" customHeight="1">
      <c r="B9" s="4" t="s">
        <v>9</v>
      </c>
      <c r="C9" s="5">
        <f>+E9-3296021</f>
        <v>4404117</v>
      </c>
      <c r="D9" s="6">
        <f>+F9-1767</f>
        <v>2405</v>
      </c>
      <c r="E9" s="5">
        <v>7700138</v>
      </c>
      <c r="F9" s="7">
        <v>4172</v>
      </c>
      <c r="G9" s="7">
        <f t="shared" si="0"/>
        <v>1845.6706615532119</v>
      </c>
    </row>
    <row r="10" spans="2:7" ht="12.75">
      <c r="B10" s="4" t="s">
        <v>10</v>
      </c>
      <c r="C10" s="8">
        <v>1899806</v>
      </c>
      <c r="D10" s="6">
        <v>481</v>
      </c>
      <c r="E10" s="8">
        <v>3790184</v>
      </c>
      <c r="F10" s="7">
        <v>1074</v>
      </c>
      <c r="G10" s="7">
        <f t="shared" si="0"/>
        <v>3529.0353817504656</v>
      </c>
    </row>
    <row r="11" spans="2:7" ht="12.75">
      <c r="B11" s="4" t="s">
        <v>12</v>
      </c>
      <c r="C11" s="5">
        <v>494653.539</v>
      </c>
      <c r="D11" s="6">
        <v>201</v>
      </c>
      <c r="E11" s="5">
        <v>863749.939</v>
      </c>
      <c r="F11" s="7">
        <v>354</v>
      </c>
      <c r="G11" s="7">
        <f t="shared" si="0"/>
        <v>2439.9715790960454</v>
      </c>
    </row>
    <row r="12" spans="2:7" ht="12.75">
      <c r="B12" s="4" t="s">
        <v>14</v>
      </c>
      <c r="C12" s="5">
        <v>257198</v>
      </c>
      <c r="D12" s="6">
        <v>130</v>
      </c>
      <c r="E12" s="5">
        <v>491964</v>
      </c>
      <c r="F12" s="7">
        <v>238</v>
      </c>
      <c r="G12" s="7">
        <f t="shared" si="0"/>
        <v>2067.075630252101</v>
      </c>
    </row>
    <row r="13" spans="2:7" ht="12.75">
      <c r="B13" s="4" t="s">
        <v>42</v>
      </c>
      <c r="C13" s="5">
        <v>234476</v>
      </c>
      <c r="D13" s="6">
        <v>103</v>
      </c>
      <c r="E13" s="5">
        <v>377477</v>
      </c>
      <c r="F13" s="7">
        <v>167</v>
      </c>
      <c r="G13" s="7">
        <f t="shared" si="0"/>
        <v>2260.3413173652693</v>
      </c>
    </row>
    <row r="14" spans="2:7" ht="12.75">
      <c r="B14" s="4" t="s">
        <v>16</v>
      </c>
      <c r="C14" s="5">
        <v>269400</v>
      </c>
      <c r="D14" s="6">
        <v>123</v>
      </c>
      <c r="E14" s="5">
        <v>363746</v>
      </c>
      <c r="F14" s="7">
        <v>162</v>
      </c>
      <c r="G14" s="7">
        <f t="shared" si="0"/>
        <v>2245.3456790123455</v>
      </c>
    </row>
    <row r="15" spans="2:7" ht="12.75">
      <c r="B15" s="4" t="s">
        <v>18</v>
      </c>
      <c r="C15" s="5">
        <v>299100</v>
      </c>
      <c r="D15" s="6">
        <v>7</v>
      </c>
      <c r="E15" s="5">
        <v>362880</v>
      </c>
      <c r="F15" s="7">
        <v>14</v>
      </c>
      <c r="G15" s="7">
        <f t="shared" si="0"/>
        <v>25920</v>
      </c>
    </row>
    <row r="16" spans="2:7" ht="12.75">
      <c r="B16" s="13" t="s">
        <v>17</v>
      </c>
      <c r="C16" s="15">
        <v>183921.4</v>
      </c>
      <c r="D16" s="6">
        <v>71</v>
      </c>
      <c r="E16" s="15">
        <v>327043.93</v>
      </c>
      <c r="F16" s="7">
        <v>129</v>
      </c>
      <c r="G16" s="7">
        <f t="shared" si="0"/>
        <v>2535.2242635658913</v>
      </c>
    </row>
    <row r="17" spans="2:7" ht="12.75">
      <c r="B17" s="9" t="s">
        <v>31</v>
      </c>
      <c r="C17" s="10">
        <v>158529</v>
      </c>
      <c r="D17" s="10">
        <v>61</v>
      </c>
      <c r="E17" s="10">
        <v>303729</v>
      </c>
      <c r="F17" s="10">
        <v>119</v>
      </c>
      <c r="G17" s="7">
        <f t="shared" si="0"/>
        <v>2552.344537815126</v>
      </c>
    </row>
    <row r="18" spans="2:7" ht="12.75">
      <c r="B18" s="12" t="s">
        <v>15</v>
      </c>
      <c r="C18" s="14">
        <v>140564</v>
      </c>
      <c r="D18" s="6">
        <v>46</v>
      </c>
      <c r="E18" s="14">
        <v>265241</v>
      </c>
      <c r="F18" s="7">
        <v>77</v>
      </c>
      <c r="G18" s="7">
        <f t="shared" si="0"/>
        <v>3444.688311688312</v>
      </c>
    </row>
    <row r="19" spans="2:7" ht="25.5">
      <c r="B19" s="4" t="s">
        <v>11</v>
      </c>
      <c r="C19" s="5">
        <v>144216</v>
      </c>
      <c r="D19" s="6">
        <v>71</v>
      </c>
      <c r="E19" s="5">
        <v>242983</v>
      </c>
      <c r="F19" s="7">
        <v>129</v>
      </c>
      <c r="G19" s="7">
        <f t="shared" si="0"/>
        <v>1883.5891472868218</v>
      </c>
    </row>
    <row r="20" spans="2:7" ht="12.75">
      <c r="B20" s="4" t="s">
        <v>29</v>
      </c>
      <c r="C20" s="5">
        <v>108018</v>
      </c>
      <c r="D20" s="6">
        <v>69</v>
      </c>
      <c r="E20" s="5">
        <v>187559</v>
      </c>
      <c r="F20" s="7">
        <v>112</v>
      </c>
      <c r="G20" s="7">
        <f t="shared" si="0"/>
        <v>1674.6339285714287</v>
      </c>
    </row>
    <row r="21" spans="2:7" ht="12.75">
      <c r="B21" s="4" t="s">
        <v>13</v>
      </c>
      <c r="C21" s="5">
        <v>39149</v>
      </c>
      <c r="D21" s="6">
        <v>11</v>
      </c>
      <c r="E21" s="5">
        <v>149137</v>
      </c>
      <c r="F21" s="7">
        <v>56</v>
      </c>
      <c r="G21" s="7">
        <f t="shared" si="0"/>
        <v>2663.160714285714</v>
      </c>
    </row>
    <row r="22" spans="2:7" ht="12.75">
      <c r="B22" s="4" t="s">
        <v>20</v>
      </c>
      <c r="C22" s="5">
        <v>61730</v>
      </c>
      <c r="D22" s="6">
        <v>17</v>
      </c>
      <c r="E22" s="5">
        <v>128373</v>
      </c>
      <c r="F22" s="7">
        <v>38</v>
      </c>
      <c r="G22" s="7">
        <f t="shared" si="0"/>
        <v>3378.2368421052633</v>
      </c>
    </row>
    <row r="23" spans="2:7" ht="12.75">
      <c r="B23" s="9" t="s">
        <v>32</v>
      </c>
      <c r="C23" s="10">
        <v>59255</v>
      </c>
      <c r="D23" s="10">
        <v>38</v>
      </c>
      <c r="E23" s="10">
        <v>128320</v>
      </c>
      <c r="F23" s="10">
        <v>77</v>
      </c>
      <c r="G23" s="7">
        <f t="shared" si="0"/>
        <v>1666.4935064935064</v>
      </c>
    </row>
    <row r="24" spans="2:7" ht="25.5">
      <c r="B24" s="4" t="s">
        <v>21</v>
      </c>
      <c r="C24" s="5">
        <v>83579</v>
      </c>
      <c r="D24" s="6">
        <v>33</v>
      </c>
      <c r="E24" s="5">
        <v>124347</v>
      </c>
      <c r="F24" s="7">
        <v>49</v>
      </c>
      <c r="G24" s="7">
        <f t="shared" si="0"/>
        <v>2537.6938775510203</v>
      </c>
    </row>
    <row r="25" spans="2:7" ht="12.75">
      <c r="B25" s="4" t="s">
        <v>22</v>
      </c>
      <c r="C25" s="5">
        <v>38510</v>
      </c>
      <c r="D25" s="6">
        <v>17</v>
      </c>
      <c r="E25" s="5">
        <v>102123</v>
      </c>
      <c r="F25" s="7">
        <v>42</v>
      </c>
      <c r="G25" s="7">
        <f t="shared" si="0"/>
        <v>2431.5</v>
      </c>
    </row>
    <row r="26" spans="2:7" ht="12.75">
      <c r="B26" s="4" t="s">
        <v>23</v>
      </c>
      <c r="C26" s="7">
        <v>36486</v>
      </c>
      <c r="D26" s="16">
        <v>5</v>
      </c>
      <c r="E26" s="5">
        <v>51186</v>
      </c>
      <c r="F26" s="7">
        <v>6</v>
      </c>
      <c r="G26" s="7">
        <f t="shared" si="0"/>
        <v>8531</v>
      </c>
    </row>
    <row r="27" spans="2:7" ht="12.75">
      <c r="B27" s="4" t="s">
        <v>19</v>
      </c>
      <c r="C27" s="5">
        <v>9500</v>
      </c>
      <c r="D27" s="6">
        <v>2</v>
      </c>
      <c r="E27" s="5">
        <v>40330</v>
      </c>
      <c r="F27" s="7">
        <v>10</v>
      </c>
      <c r="G27" s="7">
        <f t="shared" si="0"/>
        <v>4033</v>
      </c>
    </row>
    <row r="28" spans="2:7" ht="12.75">
      <c r="B28" s="11" t="s">
        <v>38</v>
      </c>
      <c r="C28" s="10">
        <v>13600</v>
      </c>
      <c r="D28" s="10">
        <v>3</v>
      </c>
      <c r="E28" s="10">
        <v>36600</v>
      </c>
      <c r="F28" s="10">
        <v>10</v>
      </c>
      <c r="G28" s="7">
        <f t="shared" si="0"/>
        <v>3660</v>
      </c>
    </row>
    <row r="29" spans="2:7" ht="25.5">
      <c r="B29" s="11" t="s">
        <v>37</v>
      </c>
      <c r="C29" s="10">
        <v>14626</v>
      </c>
      <c r="D29" s="10">
        <v>3</v>
      </c>
      <c r="E29" s="10">
        <v>32719</v>
      </c>
      <c r="F29" s="10">
        <v>8</v>
      </c>
      <c r="G29" s="7">
        <f t="shared" si="0"/>
        <v>4089.875</v>
      </c>
    </row>
    <row r="30" spans="2:7" ht="12.75">
      <c r="B30" s="4" t="s">
        <v>26</v>
      </c>
      <c r="C30" s="5">
        <v>21427</v>
      </c>
      <c r="D30" s="6">
        <v>10</v>
      </c>
      <c r="E30" s="5">
        <v>28127</v>
      </c>
      <c r="F30" s="7">
        <v>13</v>
      </c>
      <c r="G30" s="7">
        <f t="shared" si="0"/>
        <v>2163.6153846153848</v>
      </c>
    </row>
    <row r="31" spans="2:7" ht="12.75">
      <c r="B31" s="4" t="s">
        <v>25</v>
      </c>
      <c r="C31" s="7">
        <v>10579</v>
      </c>
      <c r="D31" s="16">
        <v>5</v>
      </c>
      <c r="E31" s="5">
        <v>24579</v>
      </c>
      <c r="F31" s="7">
        <v>7</v>
      </c>
      <c r="G31" s="7">
        <f t="shared" si="0"/>
        <v>3511.285714285714</v>
      </c>
    </row>
    <row r="32" spans="2:7" ht="12.75">
      <c r="B32" s="4" t="s">
        <v>24</v>
      </c>
      <c r="C32" s="7">
        <v>3485</v>
      </c>
      <c r="D32" s="16">
        <v>2</v>
      </c>
      <c r="E32" s="5">
        <v>23735</v>
      </c>
      <c r="F32" s="7">
        <v>11</v>
      </c>
      <c r="G32" s="7">
        <f t="shared" si="0"/>
        <v>2157.7272727272725</v>
      </c>
    </row>
    <row r="33" spans="2:7" ht="12.75">
      <c r="B33" s="11" t="s">
        <v>35</v>
      </c>
      <c r="C33" s="10">
        <v>0</v>
      </c>
      <c r="D33" s="10">
        <v>0</v>
      </c>
      <c r="E33" s="10">
        <v>14078</v>
      </c>
      <c r="F33" s="10">
        <v>4</v>
      </c>
      <c r="G33" s="7">
        <f t="shared" si="0"/>
        <v>3519.5</v>
      </c>
    </row>
    <row r="34" spans="2:7" ht="25.5">
      <c r="B34" s="4" t="s">
        <v>30</v>
      </c>
      <c r="C34" s="6">
        <v>7300</v>
      </c>
      <c r="D34" s="6">
        <v>4</v>
      </c>
      <c r="E34" s="6">
        <v>12950</v>
      </c>
      <c r="F34" s="6">
        <v>7</v>
      </c>
      <c r="G34" s="7">
        <f t="shared" si="0"/>
        <v>1850</v>
      </c>
    </row>
    <row r="35" spans="2:7" ht="12.75">
      <c r="B35" s="11" t="s">
        <v>36</v>
      </c>
      <c r="C35" s="10">
        <v>10200</v>
      </c>
      <c r="D35" s="10">
        <v>3</v>
      </c>
      <c r="E35" s="10">
        <v>10200</v>
      </c>
      <c r="F35" s="10">
        <v>3</v>
      </c>
      <c r="G35" s="7">
        <f t="shared" si="0"/>
        <v>3400</v>
      </c>
    </row>
    <row r="36" spans="2:7" ht="12.75">
      <c r="B36" s="9" t="s">
        <v>33</v>
      </c>
      <c r="C36" s="10">
        <v>9925</v>
      </c>
      <c r="D36" s="10">
        <v>4</v>
      </c>
      <c r="E36" s="10">
        <v>9925</v>
      </c>
      <c r="F36" s="10">
        <v>4</v>
      </c>
      <c r="G36" s="7">
        <f t="shared" si="0"/>
        <v>2481.25</v>
      </c>
    </row>
    <row r="37" spans="2:7" ht="25.5">
      <c r="B37" s="4" t="s">
        <v>27</v>
      </c>
      <c r="C37" s="5">
        <v>4800</v>
      </c>
      <c r="D37" s="6">
        <v>2</v>
      </c>
      <c r="E37" s="5">
        <v>9074</v>
      </c>
      <c r="F37" s="7">
        <v>4</v>
      </c>
      <c r="G37" s="7">
        <f t="shared" si="0"/>
        <v>2268.5</v>
      </c>
    </row>
    <row r="38" spans="2:7" ht="12.75">
      <c r="B38" s="9" t="s">
        <v>34</v>
      </c>
      <c r="C38" s="10">
        <v>7000</v>
      </c>
      <c r="D38" s="10">
        <v>2</v>
      </c>
      <c r="E38" s="10">
        <f>7000+675</f>
        <v>7675</v>
      </c>
      <c r="F38" s="10">
        <v>3</v>
      </c>
      <c r="G38" s="7">
        <f t="shared" si="0"/>
        <v>2558.3333333333335</v>
      </c>
    </row>
    <row r="39" spans="2:7" ht="12.75">
      <c r="B39" s="11" t="s">
        <v>40</v>
      </c>
      <c r="C39" s="10">
        <v>0</v>
      </c>
      <c r="D39" s="10">
        <v>0</v>
      </c>
      <c r="E39" s="10">
        <v>6110</v>
      </c>
      <c r="F39" s="10">
        <v>1</v>
      </c>
      <c r="G39" s="7">
        <f t="shared" si="0"/>
        <v>6110</v>
      </c>
    </row>
    <row r="40" spans="2:7" ht="12.75">
      <c r="B40" s="4" t="s">
        <v>28</v>
      </c>
      <c r="C40" s="5">
        <v>2000</v>
      </c>
      <c r="D40" s="6">
        <v>1</v>
      </c>
      <c r="E40" s="5">
        <v>3190</v>
      </c>
      <c r="F40" s="7">
        <v>2</v>
      </c>
      <c r="G40" s="7">
        <f t="shared" si="0"/>
        <v>1595</v>
      </c>
    </row>
    <row r="41" spans="2:7" ht="12.75">
      <c r="B41" s="11" t="s">
        <v>39</v>
      </c>
      <c r="C41" s="10">
        <v>0</v>
      </c>
      <c r="D41" s="10">
        <v>0</v>
      </c>
      <c r="E41" s="10">
        <v>800</v>
      </c>
      <c r="F41" s="10">
        <v>1</v>
      </c>
      <c r="G41" s="7">
        <f t="shared" si="0"/>
        <v>800</v>
      </c>
    </row>
    <row r="42" spans="5:6" ht="12.75">
      <c r="E42" s="18">
        <f>+SUM(E7:E41)</f>
        <v>51537515.869</v>
      </c>
      <c r="F42" s="18">
        <f>+SUM(F7:F41)</f>
        <v>23324</v>
      </c>
    </row>
  </sheetData>
  <mergeCells count="2">
    <mergeCell ref="C5:D5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aelena</dc:creator>
  <cp:keywords/>
  <dc:description/>
  <cp:lastModifiedBy>aelena</cp:lastModifiedBy>
  <cp:lastPrinted>2014-08-07T08:21:54Z</cp:lastPrinted>
  <dcterms:created xsi:type="dcterms:W3CDTF">2014-07-31T11:35:55Z</dcterms:created>
  <dcterms:modified xsi:type="dcterms:W3CDTF">2014-08-27T12:34:07Z</dcterms:modified>
  <cp:category/>
  <cp:version/>
  <cp:contentType/>
  <cp:contentStatus/>
</cp:coreProperties>
</file>