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<sst xmlns="http://schemas.openxmlformats.org/spreadsheetml/2006/main" count="46" uniqueCount="33">
  <si>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</si>
  <si>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</si>
  <si>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</si>
  <si>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</si>
  <si>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</si>
  <si>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</si>
  <si>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</si>
  <si>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</si>
  <si>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</si>
  <si>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</si>
  <si>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</si>
  <si>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</si>
  <si>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</si>
  <si>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</si>
  <si>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</si>
  <si>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</si>
  <si>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</si>
  <si>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</si>
  <si>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</si>
  <si>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</si>
  <si>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"НОМОС-БАНК" (ЗАО) ф-л в СПб</t>
  </si>
  <si>
    <t>ОАО АБ "Россия"</t>
  </si>
  <si>
    <t>Северо-Западный банк Сбербанка России</t>
  </si>
  <si>
    <t>ОАО "Энергомашбанк"</t>
  </si>
  <si>
    <t>Итого:</t>
  </si>
  <si>
    <t>в EURO (тыс.EURO)</t>
  </si>
  <si>
    <t>Кредитные карты</t>
  </si>
  <si>
    <t>ОАО «СИАБ»</t>
  </si>
  <si>
    <t>Изменение к 1.1.2014</t>
  </si>
  <si>
    <t>ООО Банк Оранжевый</t>
  </si>
  <si>
    <t>на 1 июля 2014 года</t>
  </si>
  <si>
    <t>Оплата товаров и услуг за II кв 2014 в рублях (тыс.руб)</t>
  </si>
  <si>
    <t xml:space="preserve"> 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</si>
</sst>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8" fontId="1" fillId="3" borderId="9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7" sqref="N7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1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1" t="s">
        <v>0</v>
      </c>
    </row>
    <row r="2" ht="12.75">
      <c r="A2" s="1" t="s">
        <v>30</v>
      </c>
    </row>
    <row r="4" spans="1:16" ht="51" customHeight="1">
      <c r="A4" s="27" t="s">
        <v>1</v>
      </c>
      <c r="B4" s="29" t="s">
        <v>2</v>
      </c>
      <c r="C4" s="30"/>
      <c r="D4" s="30"/>
      <c r="E4" s="30"/>
      <c r="F4" s="31"/>
      <c r="G4" s="29" t="s">
        <v>3</v>
      </c>
      <c r="H4" s="30"/>
      <c r="I4" s="31"/>
      <c r="J4" s="32" t="s">
        <v>4</v>
      </c>
      <c r="K4" s="32" t="s">
        <v>5</v>
      </c>
      <c r="L4" s="32" t="s">
        <v>6</v>
      </c>
      <c r="M4" s="24" t="s">
        <v>7</v>
      </c>
      <c r="N4" s="25"/>
      <c r="O4" s="26"/>
      <c r="P4" s="22" t="s">
        <v>31</v>
      </c>
    </row>
    <row r="5" spans="1:16" ht="25.5">
      <c r="A5" s="28"/>
      <c r="B5" s="4" t="s">
        <v>8</v>
      </c>
      <c r="C5" s="4" t="s">
        <v>9</v>
      </c>
      <c r="D5" s="5" t="s">
        <v>26</v>
      </c>
      <c r="E5" s="5" t="s">
        <v>10</v>
      </c>
      <c r="F5" s="5" t="s">
        <v>28</v>
      </c>
      <c r="G5" s="5" t="s">
        <v>11</v>
      </c>
      <c r="H5" s="5" t="s">
        <v>12</v>
      </c>
      <c r="I5" s="5" t="s">
        <v>13</v>
      </c>
      <c r="J5" s="33"/>
      <c r="K5" s="33"/>
      <c r="L5" s="33"/>
      <c r="M5" s="5" t="s">
        <v>14</v>
      </c>
      <c r="N5" s="6" t="s">
        <v>15</v>
      </c>
      <c r="O5" s="7" t="s">
        <v>25</v>
      </c>
      <c r="P5" s="23"/>
    </row>
    <row r="6" spans="1:16" ht="12.75">
      <c r="A6" s="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4">
        <v>15</v>
      </c>
      <c r="P6" s="13">
        <v>16</v>
      </c>
    </row>
    <row r="7" spans="1:16" ht="12.75">
      <c r="A7" s="8" t="s">
        <v>16</v>
      </c>
      <c r="B7" s="20">
        <v>743627</v>
      </c>
      <c r="C7" s="20">
        <v>346196</v>
      </c>
      <c r="D7" s="20">
        <v>21784</v>
      </c>
      <c r="E7" s="20">
        <v>1089823</v>
      </c>
      <c r="F7" s="16">
        <f>1089823-1143566</f>
        <v>-53743</v>
      </c>
      <c r="G7" s="20">
        <v>12581252</v>
      </c>
      <c r="H7" s="20">
        <v>4941</v>
      </c>
      <c r="I7" s="20">
        <v>4117</v>
      </c>
      <c r="J7" s="16">
        <v>471</v>
      </c>
      <c r="K7" s="16">
        <v>36</v>
      </c>
      <c r="L7" s="16">
        <v>225</v>
      </c>
      <c r="M7" s="20">
        <v>14657648</v>
      </c>
      <c r="N7" s="20">
        <v>1692.11</v>
      </c>
      <c r="O7" s="16" t="s">
        <v>32</v>
      </c>
      <c r="P7" s="20">
        <v>341239</v>
      </c>
    </row>
    <row r="8" spans="1:16" ht="12.75">
      <c r="A8" s="8" t="s">
        <v>17</v>
      </c>
      <c r="B8" s="20">
        <v>79981</v>
      </c>
      <c r="C8" s="20">
        <v>2035</v>
      </c>
      <c r="D8" s="16" t="s">
        <v>32</v>
      </c>
      <c r="E8" s="20">
        <v>82077</v>
      </c>
      <c r="F8" s="16">
        <f>82077-79941</f>
        <v>2136</v>
      </c>
      <c r="G8" s="20">
        <v>460722.47</v>
      </c>
      <c r="H8" s="20">
        <v>648.3</v>
      </c>
      <c r="I8" s="20">
        <v>539.81</v>
      </c>
      <c r="J8" s="20">
        <v>39</v>
      </c>
      <c r="K8" s="20">
        <v>29</v>
      </c>
      <c r="L8" s="20" t="s">
        <v>32</v>
      </c>
      <c r="M8" s="20">
        <v>1947616.69</v>
      </c>
      <c r="N8" s="20">
        <v>136.59</v>
      </c>
      <c r="O8" s="20">
        <v>159.01</v>
      </c>
      <c r="P8" s="20">
        <v>8556.28</v>
      </c>
    </row>
    <row r="9" spans="1:16" ht="12.75">
      <c r="A9" s="8" t="s">
        <v>18</v>
      </c>
      <c r="B9" s="20">
        <v>100419</v>
      </c>
      <c r="C9" s="20">
        <v>485096</v>
      </c>
      <c r="D9" s="20">
        <v>19617</v>
      </c>
      <c r="E9" s="20">
        <v>793909</v>
      </c>
      <c r="F9" s="16">
        <f>793909-768747</f>
        <v>25162</v>
      </c>
      <c r="G9" s="20">
        <v>21585783</v>
      </c>
      <c r="H9" s="20">
        <v>29762</v>
      </c>
      <c r="I9" s="20">
        <v>25775</v>
      </c>
      <c r="J9" s="20">
        <v>602</v>
      </c>
      <c r="K9" s="16">
        <v>40</v>
      </c>
      <c r="L9" s="20">
        <v>6888</v>
      </c>
      <c r="M9" s="20">
        <v>28625556</v>
      </c>
      <c r="N9" s="20">
        <v>200</v>
      </c>
      <c r="O9" s="20">
        <v>246</v>
      </c>
      <c r="P9" s="20">
        <v>7310024</v>
      </c>
    </row>
    <row r="10" spans="1:16" ht="12.75">
      <c r="A10" s="8" t="s">
        <v>19</v>
      </c>
      <c r="B10" s="20">
        <v>2075697</v>
      </c>
      <c r="C10" s="20">
        <v>528033</v>
      </c>
      <c r="D10" s="20">
        <v>1264197</v>
      </c>
      <c r="E10" s="20">
        <v>2610118</v>
      </c>
      <c r="F10" s="16">
        <f>2610118-2487333</f>
        <v>122785</v>
      </c>
      <c r="G10" s="20">
        <v>27444392</v>
      </c>
      <c r="H10" s="20">
        <v>17998</v>
      </c>
      <c r="I10" s="20">
        <v>14762</v>
      </c>
      <c r="J10" s="20">
        <v>654</v>
      </c>
      <c r="K10" s="16">
        <v>71</v>
      </c>
      <c r="L10" s="20">
        <v>2471</v>
      </c>
      <c r="M10" s="20">
        <v>60860922</v>
      </c>
      <c r="N10" s="17" t="s">
        <v>32</v>
      </c>
      <c r="O10" s="17" t="s">
        <v>32</v>
      </c>
      <c r="P10" s="20">
        <v>12617921</v>
      </c>
    </row>
    <row r="11" spans="1:16" ht="12.75">
      <c r="A11" s="8" t="s">
        <v>20</v>
      </c>
      <c r="B11" s="16">
        <v>21516</v>
      </c>
      <c r="C11" s="16">
        <v>6847</v>
      </c>
      <c r="D11" s="16">
        <v>1074</v>
      </c>
      <c r="E11" s="16">
        <v>28363</v>
      </c>
      <c r="F11" s="16">
        <f>28363-31362</f>
        <v>-2999</v>
      </c>
      <c r="G11" s="16">
        <v>450119.44</v>
      </c>
      <c r="H11" s="16">
        <v>748.37</v>
      </c>
      <c r="I11" s="16">
        <v>443.57</v>
      </c>
      <c r="J11" s="16">
        <v>96</v>
      </c>
      <c r="K11" s="16">
        <v>4</v>
      </c>
      <c r="L11" s="16">
        <v>147</v>
      </c>
      <c r="M11" s="16">
        <v>2034190.57</v>
      </c>
      <c r="N11" s="16">
        <v>125.81</v>
      </c>
      <c r="O11" s="16">
        <v>61.55</v>
      </c>
      <c r="P11" s="16">
        <v>166263.3</v>
      </c>
    </row>
    <row r="12" spans="1:16" ht="12.75">
      <c r="A12" s="8" t="s">
        <v>29</v>
      </c>
      <c r="B12" s="20">
        <v>9392</v>
      </c>
      <c r="C12" s="20">
        <v>197</v>
      </c>
      <c r="D12" s="16" t="s">
        <v>32</v>
      </c>
      <c r="E12" s="20">
        <v>9637</v>
      </c>
      <c r="F12" s="16">
        <f>9637-11544</f>
        <v>-1907</v>
      </c>
      <c r="G12" s="20">
        <v>99542.83</v>
      </c>
      <c r="H12" s="20">
        <v>18.67</v>
      </c>
      <c r="I12" s="20">
        <v>41.41</v>
      </c>
      <c r="J12" s="16">
        <v>8</v>
      </c>
      <c r="K12" s="16">
        <v>4</v>
      </c>
      <c r="L12" s="16">
        <v>15</v>
      </c>
      <c r="M12" s="20">
        <v>160518.85</v>
      </c>
      <c r="N12" s="20">
        <v>8.63</v>
      </c>
      <c r="O12" s="17" t="s">
        <v>32</v>
      </c>
      <c r="P12" s="20">
        <v>9469.85</v>
      </c>
    </row>
    <row r="13" spans="1:16" ht="12.75">
      <c r="A13" s="9" t="s">
        <v>21</v>
      </c>
      <c r="B13" s="20">
        <v>30233</v>
      </c>
      <c r="C13" s="20">
        <v>1384</v>
      </c>
      <c r="D13" s="18" t="s">
        <v>32</v>
      </c>
      <c r="E13" s="20">
        <v>31617</v>
      </c>
      <c r="F13" s="16">
        <f>31617-37525</f>
        <v>-5908</v>
      </c>
      <c r="G13" s="20">
        <v>1020979.32</v>
      </c>
      <c r="H13" s="20">
        <v>51.7</v>
      </c>
      <c r="I13" s="20">
        <v>34.64</v>
      </c>
      <c r="J13" s="16">
        <v>70</v>
      </c>
      <c r="K13" s="16">
        <v>9</v>
      </c>
      <c r="L13" s="18" t="s">
        <v>32</v>
      </c>
      <c r="M13" s="20">
        <v>2251321.2</v>
      </c>
      <c r="N13" s="20">
        <v>100.4</v>
      </c>
      <c r="O13" s="17" t="s">
        <v>32</v>
      </c>
      <c r="P13" s="17" t="s">
        <v>32</v>
      </c>
    </row>
    <row r="14" spans="1:16" ht="12.75">
      <c r="A14" s="10" t="s">
        <v>22</v>
      </c>
      <c r="B14" s="19">
        <v>2475413</v>
      </c>
      <c r="C14" s="19">
        <v>4658903</v>
      </c>
      <c r="D14" s="19">
        <v>1057709</v>
      </c>
      <c r="E14" s="19">
        <v>7135555</v>
      </c>
      <c r="F14" s="19">
        <f>7135555-6921439</f>
        <v>214116</v>
      </c>
      <c r="G14" s="19">
        <v>142720699.35</v>
      </c>
      <c r="H14" s="16">
        <v>74931.27</v>
      </c>
      <c r="I14" s="21">
        <v>41112.43</v>
      </c>
      <c r="J14" s="16">
        <v>4509</v>
      </c>
      <c r="K14" s="16">
        <v>552</v>
      </c>
      <c r="L14" s="16">
        <v>19491</v>
      </c>
      <c r="M14" s="16">
        <v>167365487</v>
      </c>
      <c r="N14" s="21">
        <v>11484</v>
      </c>
      <c r="O14" s="21">
        <v>6824.25</v>
      </c>
      <c r="P14" s="16">
        <v>65806143</v>
      </c>
    </row>
    <row r="15" spans="1:16" ht="12.75">
      <c r="A15" s="11" t="s">
        <v>27</v>
      </c>
      <c r="B15" s="20">
        <v>3268</v>
      </c>
      <c r="C15" s="20">
        <v>47226</v>
      </c>
      <c r="D15" s="19" t="s">
        <v>32</v>
      </c>
      <c r="E15" s="20">
        <v>50519</v>
      </c>
      <c r="F15" s="19">
        <f>50519-56544</f>
        <v>-6025</v>
      </c>
      <c r="G15" s="20">
        <v>367762.07</v>
      </c>
      <c r="H15" s="20">
        <v>87.92</v>
      </c>
      <c r="I15" s="20">
        <v>140.84</v>
      </c>
      <c r="J15" s="18">
        <v>5</v>
      </c>
      <c r="K15" s="18">
        <v>35</v>
      </c>
      <c r="L15" s="16">
        <v>1432</v>
      </c>
      <c r="M15" s="20">
        <v>612320.34</v>
      </c>
      <c r="N15" s="20">
        <v>20.21</v>
      </c>
      <c r="O15" s="20">
        <v>15.41</v>
      </c>
      <c r="P15" s="20">
        <v>1251867.53</v>
      </c>
    </row>
    <row r="16" spans="1:16" ht="12.75">
      <c r="A16" s="12" t="s">
        <v>23</v>
      </c>
      <c r="B16" s="20">
        <v>17295</v>
      </c>
      <c r="C16" s="20">
        <v>0</v>
      </c>
      <c r="D16" s="18" t="s">
        <v>32</v>
      </c>
      <c r="E16" s="20">
        <v>17344</v>
      </c>
      <c r="F16" s="16">
        <f>17344-25560</f>
        <v>-8216</v>
      </c>
      <c r="G16" s="20">
        <v>202333.1</v>
      </c>
      <c r="H16" s="18">
        <v>200.33</v>
      </c>
      <c r="I16" s="16">
        <v>115.64</v>
      </c>
      <c r="J16" s="16">
        <v>33</v>
      </c>
      <c r="K16" s="16">
        <v>16</v>
      </c>
      <c r="L16" s="18" t="s">
        <v>32</v>
      </c>
      <c r="M16" s="16">
        <v>335529.22</v>
      </c>
      <c r="N16" s="16">
        <v>4.92</v>
      </c>
      <c r="O16" s="16">
        <v>9.22</v>
      </c>
      <c r="P16" s="16">
        <v>0</v>
      </c>
    </row>
    <row r="17" spans="1:16" ht="12.75">
      <c r="A17" s="3" t="s">
        <v>24</v>
      </c>
      <c r="B17" s="15">
        <f aca="true" t="shared" si="0" ref="B17:P17">SUM(B7:B16)</f>
        <v>5556841</v>
      </c>
      <c r="C17" s="15">
        <f t="shared" si="0"/>
        <v>6075917</v>
      </c>
      <c r="D17" s="15">
        <f t="shared" si="0"/>
        <v>2364381</v>
      </c>
      <c r="E17" s="15">
        <f t="shared" si="0"/>
        <v>11848962</v>
      </c>
      <c r="F17" s="15">
        <f t="shared" si="0"/>
        <v>285401</v>
      </c>
      <c r="G17" s="15">
        <f t="shared" si="0"/>
        <v>206933585.57999998</v>
      </c>
      <c r="H17" s="15">
        <f t="shared" si="0"/>
        <v>129387.56</v>
      </c>
      <c r="I17" s="15">
        <f t="shared" si="0"/>
        <v>87082.34</v>
      </c>
      <c r="J17" s="15">
        <f t="shared" si="0"/>
        <v>6487</v>
      </c>
      <c r="K17" s="15">
        <f t="shared" si="0"/>
        <v>796</v>
      </c>
      <c r="L17" s="15">
        <f t="shared" si="0"/>
        <v>30669</v>
      </c>
      <c r="M17" s="15">
        <f t="shared" si="0"/>
        <v>278851109.87</v>
      </c>
      <c r="N17" s="15">
        <f t="shared" si="0"/>
        <v>13772.67</v>
      </c>
      <c r="O17" s="15">
        <f t="shared" si="0"/>
        <v>7315.4400000000005</v>
      </c>
      <c r="P17" s="15">
        <f t="shared" si="0"/>
        <v>87511483.96000001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2014-08-11T06:27:47Z</dcterms:modified>
  <cp:category/>
  <cp:version/>
  <cp:contentType/>
  <cp:contentStatus/>
</cp:coreProperties>
</file>